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24226"/>
  <mc:AlternateContent xmlns:mc="http://schemas.openxmlformats.org/markup-compatibility/2006">
    <mc:Choice Requires="x15">
      <x15ac:absPath xmlns:x15ac="http://schemas.microsoft.com/office/spreadsheetml/2010/11/ac" url="C:\Users\michael.parrish\Desktop\State of Indiana RFP 22-70621 for Workload Automation Solution\Response\"/>
    </mc:Choice>
  </mc:AlternateContent>
  <xr:revisionPtr revIDLastSave="0" documentId="8_{EC7D78A1-F96E-4DEB-A23F-D59DAB515A79}" xr6:coauthVersionLast="47" xr6:coauthVersionMax="47" xr10:uidLastSave="{00000000-0000-0000-0000-000000000000}"/>
  <bookViews>
    <workbookView xWindow="-120" yWindow="-120" windowWidth="29040" windowHeight="15840" activeTab="1" xr2:uid="{00000000-000D-0000-FFFF-FFFF00000000}"/>
  </bookViews>
  <sheets>
    <sheet name="Instructions" sheetId="2" r:id="rId1"/>
    <sheet name="Attachment C" sheetId="1" r:id="rId2"/>
    <sheet name="FTE Details"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7" i="1" l="1"/>
  <c r="F39" i="3"/>
  <c r="F41" i="3"/>
  <c r="F42" i="3"/>
  <c r="F40" i="3"/>
  <c r="F37" i="3" l="1"/>
  <c r="F58" i="3"/>
  <c r="F57" i="3"/>
  <c r="F56" i="3"/>
  <c r="F50" i="3"/>
  <c r="F49" i="3"/>
  <c r="F48" i="3"/>
  <c r="F38" i="3"/>
  <c r="F13" i="3"/>
  <c r="F14" i="3"/>
  <c r="F15" i="3"/>
  <c r="F16" i="3"/>
  <c r="F17" i="3"/>
  <c r="F18" i="3"/>
  <c r="F19" i="3"/>
  <c r="F20" i="3"/>
  <c r="F55" i="3"/>
  <c r="F47" i="3"/>
  <c r="F36" i="3"/>
  <c r="F12" i="3"/>
  <c r="F11" i="3"/>
  <c r="F10" i="3"/>
  <c r="F59" i="3" l="1"/>
  <c r="G32" i="1" s="1"/>
  <c r="F21" i="3"/>
  <c r="D28" i="1" s="1"/>
  <c r="F51" i="3"/>
  <c r="F32" i="1" s="1"/>
  <c r="F32" i="3"/>
  <c r="D32" i="1" s="1"/>
  <c r="F43" i="3"/>
  <c r="E32" i="1" s="1"/>
</calcChain>
</file>

<file path=xl/sharedStrings.xml><?xml version="1.0" encoding="utf-8"?>
<sst xmlns="http://schemas.openxmlformats.org/spreadsheetml/2006/main" count="120" uniqueCount="81">
  <si>
    <t>State of Indiana
Indiana Office of Technology (IOT)
RFP #22-70621: Workload Automation (WLA) Solution
Attachment C: Indiana Economic Impact</t>
  </si>
  <si>
    <t>Instructions</t>
  </si>
  <si>
    <r>
      <rPr>
        <b/>
        <sz val="10"/>
        <rFont val="Calibri"/>
        <family val="2"/>
        <scheme val="minor"/>
      </rPr>
      <t>1. Complete lines 1 - 15 with the information requested about the company in the Attachment C worksheet.</t>
    </r>
    <r>
      <rPr>
        <sz val="10"/>
        <rFont val="Calibri"/>
        <family val="2"/>
        <scheme val="minor"/>
      </rPr>
      <t xml:space="preserve">
</t>
    </r>
    <r>
      <rPr>
        <i/>
        <sz val="10"/>
        <rFont val="Calibri"/>
        <family val="2"/>
        <scheme val="minor"/>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</si>
  <si>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Calibri"/>
        <family val="2"/>
        <scheme val="minor"/>
      </rPr>
      <t xml:space="preserve">2. Line 16: Enter total amount of this proposal, bid, or current contract.  
</t>
    </r>
    <r>
      <rPr>
        <i/>
        <sz val="10"/>
        <rFont val="Calibri"/>
        <family val="2"/>
        <scheme val="minor"/>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</si>
  <si>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Calibri"/>
        <family val="2"/>
        <scheme val="minor"/>
      </rPr>
      <t xml:space="preserve">3. Lines 18 and 21 measure the full-time equivalent (FTE) count of Indiana residents; this number will be auto-populated on Attachment C worksheet. Respondents shall populate the yellow-shaded cells in the </t>
    </r>
    <r>
      <rPr>
        <b/>
        <u/>
        <sz val="10"/>
        <rFont val="Calibri"/>
        <family val="2"/>
        <scheme val="minor"/>
      </rPr>
      <t>FTE Details worksheet.</t>
    </r>
    <r>
      <rPr>
        <sz val="10"/>
        <rFont val="Calibri"/>
        <family val="2"/>
        <scheme val="minor"/>
      </rPr>
      <t xml:space="preserve">
</t>
    </r>
    <r>
      <rPr>
        <i/>
        <sz val="10"/>
        <rFont val="Calibri"/>
        <family val="2"/>
        <scheme val="minor"/>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</si>
  <si>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Calibri"/>
        <family val="2"/>
        <scheme val="minor"/>
      </rPr>
      <t xml:space="preserve">Please populate the yellow-shaded cells in the FTE Details worksheet. </t>
    </r>
    <r>
      <rPr>
        <sz val="10"/>
        <rFont val="Calibri"/>
        <family val="2"/>
        <scheme val="minor"/>
      </rPr>
      <t xml:space="preserve">
</t>
    </r>
    <r>
      <rPr>
        <u/>
        <sz val="10"/>
        <rFont val="Calibri"/>
        <family val="2"/>
        <scheme val="minor"/>
      </rPr>
      <t>Respondents shall provide a job title for each of the FTE's proposed for The State of Indiana contract as well as the number of FTE that job title contributes to the total.</t>
    </r>
    <r>
      <rPr>
        <sz val="10"/>
        <rFont val="Calibri"/>
        <family val="2"/>
        <scheme val="minor"/>
      </rPr>
      <t xml:space="preserve">
   PROJECT MANAGER - 1 FTE
</t>
    </r>
    <r>
      <rPr>
        <i/>
        <sz val="10"/>
        <rFont val="Calibri"/>
        <family val="2"/>
        <scheme val="minor"/>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</si>
  <si>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</si>
  <si>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</si>
  <si>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Mainline Information Systems, Inc.</t>
  </si>
  <si>
    <t>Address/City/State/Zip Code:</t>
  </si>
  <si>
    <t>1700 Summit Lake Drive, Tallahassee, FL 32317</t>
  </si>
  <si>
    <t>Telephone #/Fax #/Website:</t>
  </si>
  <si>
    <t>850-219-5000 / NA / www.mainline.com</t>
  </si>
  <si>
    <t>Federal Tax Identification Number:</t>
  </si>
  <si>
    <t>59-2960721</t>
  </si>
  <si>
    <t>State/Country of domicile/incorporation:</t>
  </si>
  <si>
    <t>Florida</t>
  </si>
  <si>
    <t>Location of firm's headquarters or principal place of business:</t>
  </si>
  <si>
    <t>Name of parent company or holding company (if applicable):</t>
  </si>
  <si>
    <t>N/A</t>
  </si>
  <si>
    <t>State/Country of domicile/incorporation of company listed in #7:</t>
  </si>
  <si>
    <t>Address of company listed in #7:</t>
  </si>
  <si>
    <t>IN Department of Workforce Development (DWD) account number:</t>
  </si>
  <si>
    <t>454883</t>
  </si>
  <si>
    <t>IN Department of Revenue (DOR) account number:</t>
  </si>
  <si>
    <t>0100631029</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</si>
  <si>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</si>
  <si>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</si>
  <si>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</si>
  <si>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</si>
  <si>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</si>
  <si>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</si>
  <si>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</si>
  <si>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Calibri"/>
        <family val="2"/>
        <scheme val="minor"/>
      </rPr>
      <t>that are Indiana residents specifically for this proposal or contract:</t>
    </r>
  </si>
  <si>
    <t>Subcontractor Company Name:</t>
  </si>
  <si>
    <t>VPMA Global Services, LLC</t>
  </si>
  <si>
    <t>Address/Contact Person/Telephone Number/Tax ID Number:</t>
  </si>
  <si>
    <t xml:space="preserve">1732 1ST Ave # 28013,  New York, NY 10128 </t>
  </si>
  <si>
    <t>Steve McCormick stev.mccormick@vpmagroup.com</t>
  </si>
  <si>
    <t>609 841 1269</t>
  </si>
  <si>
    <t>32-0462861</t>
  </si>
  <si>
    <r>
      <t>Affirmation by authorized official:</t>
    </r>
    <r>
      <rPr>
        <sz val="10"/>
        <rFont val="Calibri"/>
        <family val="2"/>
        <scheme val="minor"/>
      </rPr>
      <t xml:space="preserve">  I affirm under penalties of perjury that the foregoing representations are true to be the best of my knowledge and belief:</t>
    </r>
  </si>
  <si>
    <t>Signature:</t>
  </si>
  <si>
    <t>Name of auththorized official:</t>
  </si>
  <si>
    <t>Joseph P. Elebash</t>
  </si>
  <si>
    <t>Title:</t>
  </si>
  <si>
    <t>Chief Financial Officer</t>
  </si>
  <si>
    <t>Date:</t>
  </si>
  <si>
    <r>
      <t xml:space="preserve">FTE DETAILS
</t>
    </r>
    <r>
      <rPr>
        <b/>
        <i/>
        <sz val="11"/>
        <rFont val="Calibri"/>
        <family val="2"/>
        <scheme val="minor"/>
      </rPr>
      <t>Job Titles and Contributing FTE</t>
    </r>
  </si>
  <si>
    <r>
      <rPr>
        <b/>
        <i/>
        <sz val="10"/>
        <rFont val="Calibri"/>
        <family val="2"/>
        <scheme val="minor"/>
      </rPr>
      <t xml:space="preserve"> - Populate the yellow-shaded cells; with all applicable job titles and the total FTE count. 
 - Respondents may insert additional rows to account for all job titles attributing to the total FTE count.
</t>
    </r>
    <r>
      <rPr>
        <i/>
        <sz val="9"/>
        <rFont val="Calibri"/>
        <family val="2"/>
        <scheme val="minor"/>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</si>
  <si>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Calibri"/>
        <family val="2"/>
        <scheme val="minor"/>
      </rPr>
      <t>Column Title Definitions:</t>
    </r>
    <r>
      <rPr>
        <b/>
        <sz val="10"/>
        <rFont val="Calibri"/>
        <family val="2"/>
        <scheme val="minor"/>
      </rPr>
      <t xml:space="preserve">
</t>
    </r>
    <r>
      <rPr>
        <b/>
        <i/>
        <sz val="10"/>
        <rFont val="Calibri"/>
        <family val="2"/>
        <scheme val="minor"/>
      </rPr>
      <t xml:space="preserve">Number of Employees = </t>
    </r>
    <r>
      <rPr>
        <i/>
        <sz val="10"/>
        <rFont val="Calibri"/>
        <family val="2"/>
        <scheme val="minor"/>
      </rPr>
      <t>Number of employees working on this State contract.</t>
    </r>
    <r>
      <rPr>
        <b/>
        <i/>
        <sz val="10"/>
        <rFont val="Calibri"/>
        <family val="2"/>
        <scheme val="minor"/>
      </rPr>
      <t xml:space="preserve">
Duration (In Months) = </t>
    </r>
    <r>
      <rPr>
        <i/>
        <sz val="10"/>
        <rFont val="Calibri"/>
        <family val="2"/>
        <scheme val="minor"/>
      </rPr>
      <t>Amount of time that the employee(s) will spend on the State contract.</t>
    </r>
    <r>
      <rPr>
        <b/>
        <i/>
        <sz val="10"/>
        <rFont val="Calibri"/>
        <family val="2"/>
        <scheme val="minor"/>
      </rPr>
      <t xml:space="preserve">
Time Spent (Percentage) = </t>
    </r>
    <r>
      <rPr>
        <i/>
        <sz val="10"/>
        <rFont val="Calibri"/>
        <family val="2"/>
        <scheme val="minor"/>
      </rPr>
      <t>Percentage of time the employee(s) will be working on the contract.</t>
    </r>
    <r>
      <rPr>
        <b/>
        <sz val="10"/>
        <rFont val="Calibri"/>
        <family val="2"/>
        <scheme val="minor"/>
      </rPr>
      <t xml:space="preserve">
</t>
    </r>
  </si>
  <si>
    <r>
      <t>Duration of Initial Contract Term</t>
    </r>
    <r>
      <rPr>
        <b/>
        <i/>
        <sz val="11"/>
        <rFont val="Calibri"/>
        <family val="2"/>
        <scheme val="minor"/>
      </rPr>
      <t xml:space="preserve"> (In Months)</t>
    </r>
  </si>
  <si>
    <t>*Number based on initial contract term</t>
  </si>
  <si>
    <t>PRIME CONTRACTOR COMPANY</t>
  </si>
  <si>
    <t>EMPLOYEE JOB TITLE</t>
  </si>
  <si>
    <t xml:space="preserve">Number of Employees </t>
  </si>
  <si>
    <r>
      <t xml:space="preserve">Duration </t>
    </r>
    <r>
      <rPr>
        <b/>
        <i/>
        <sz val="10"/>
        <rFont val="Calibri"/>
        <family val="2"/>
        <scheme val="minor"/>
      </rPr>
      <t>(In Months)</t>
    </r>
  </si>
  <si>
    <t>Time Spent (Percentage)</t>
  </si>
  <si>
    <t>NUMBER OF FTE</t>
  </si>
  <si>
    <t>Example: Project Managers</t>
  </si>
  <si>
    <t>Example: Project Coordinators</t>
  </si>
  <si>
    <t>Example: Project Directors</t>
  </si>
  <si>
    <t>TOTAL FTE COUNT</t>
  </si>
  <si>
    <t>SUB CONTRACTOR COMPANY NAME</t>
  </si>
  <si>
    <t>VPMA GLOBAL SERVICES LLC</t>
  </si>
  <si>
    <t>JOB TITLE</t>
  </si>
  <si>
    <t xml:space="preserve">Senior Architect </t>
  </si>
  <si>
    <t xml:space="preserve"> </t>
  </si>
  <si>
    <t>Senior Conversion Analyst</t>
  </si>
  <si>
    <t>Senior Consultant (1)</t>
  </si>
  <si>
    <t>Senior Consultant (2)</t>
  </si>
  <si>
    <t>Senior Consultant (3)</t>
  </si>
  <si>
    <t xml:space="preserve">Training Consultant </t>
  </si>
  <si>
    <t xml:space="preserve">Project Manager </t>
  </si>
  <si>
    <t>(Enter Company Name Here)</t>
  </si>
  <si>
    <t>Example: Developer</t>
  </si>
  <si>
    <t>6</t>
  </si>
  <si>
    <t>396</t>
  </si>
  <si>
    <t>548070.59</t>
  </si>
  <si>
    <t>50922903.00</t>
  </si>
  <si>
    <t>~$6,407,004.00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</si>
</sst>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6" x14ac:knownFonts="1">
    <font>
      <sz val="10"/>
      <name val="Arial"/>
    </font>
    <font>
      <sz val="10"/>
      <name val="Arial"/>
      <family val="2"/>
    </font>
    <font>
      <sz val="10"/>
      <name val="Calibri"/>
      <family val="2"/>
      <scheme val="minor"/>
    </font>
    <font>
      <b/>
      <i/>
      <u/>
      <sz val="11"/>
      <name val="Calibri"/>
      <family val="2"/>
      <scheme val="minor"/>
    </font>
    <font>
      <b/>
      <sz val="10"/>
      <name val="Calibri"/>
      <family val="2"/>
      <scheme val="minor"/>
    </font>
    <font>
      <i/>
      <sz val="10"/>
      <name val="Calibri"/>
      <family val="2"/>
      <scheme val="minor"/>
    </font>
    <font>
      <b/>
      <u/>
      <sz val="10"/>
      <name val="Calibri"/>
      <family val="2"/>
      <scheme val="minor"/>
    </font>
    <font>
      <b/>
      <i/>
      <sz val="10"/>
      <name val="Calibri"/>
      <family val="2"/>
      <scheme val="minor"/>
    </font>
    <font>
      <u/>
      <sz val="10"/>
      <name val="Calibri"/>
      <family val="2"/>
      <scheme val="minor"/>
    </font>
    <font>
      <b/>
      <sz val="12"/>
      <name val="Calibri"/>
      <family val="2"/>
      <scheme val="minor"/>
    </font>
    <font>
      <i/>
      <sz val="12"/>
      <name val="Calibri"/>
      <family val="2"/>
      <scheme val="minor"/>
    </font>
    <font>
      <i/>
      <sz val="9"/>
      <name val="Calibri"/>
      <family val="2"/>
      <scheme val="minor"/>
    </font>
    <font>
      <b/>
      <sz val="11"/>
      <name val="Calibri"/>
      <family val="2"/>
      <scheme val="minor"/>
    </font>
    <font>
      <b/>
      <i/>
      <sz val="11"/>
      <name val="Calibri"/>
      <family val="2"/>
      <scheme val="minor"/>
    </font>
    <font>
      <b/>
      <i/>
      <u/>
      <sz val="10"/>
      <name val="Calibri"/>
      <family val="2"/>
      <scheme val="minor"/>
    </font>
    <font>
      <i/>
      <sz val="10"/>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tint="-4.9989318521683403E-2"/>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6">
    <xf numFmtId="0" fontId="0" fillId="0" borderId="0" xfId="0"/>
    <xf numFmtId="0" fontId="2" fillId="0" borderId="0" xfId="0" applyFont="1"/>
    <xf numFmtId="0" fontId="3" fillId="0" borderId="0" xfId="0" applyFont="1" applyAlignment="1">
      <alignment wrapText="1"/>
    </xf>
    <xf numFmtId="0" fontId="2" fillId="0" borderId="0" xfId="0" applyFont="1" applyAlignment="1">
      <alignment vertical="top" wrapText="1"/>
    </xf>
    <xf numFmtId="0" fontId="2" fillId="0" borderId="0" xfId="0" applyFont="1" applyAlignment="1">
      <alignment vertical="center" wrapText="1"/>
    </xf>
    <xf numFmtId="0" fontId="9" fillId="0" borderId="8" xfId="0" applyFont="1" applyBorder="1" applyAlignment="1">
      <alignment vertical="center" wrapText="1"/>
    </xf>
    <xf numFmtId="0" fontId="12" fillId="0" borderId="5" xfId="0" applyFont="1" applyBorder="1"/>
    <xf numFmtId="0" fontId="14" fillId="0" borderId="5" xfId="0" applyFont="1" applyBorder="1"/>
    <xf numFmtId="0" fontId="2" fillId="0" borderId="5" xfId="0" applyFont="1" applyBorder="1"/>
    <xf numFmtId="0" fontId="4" fillId="2" borderId="5" xfId="0" applyFont="1" applyFill="1" applyBorder="1" applyAlignment="1">
      <alignment horizontal="center" vertical="center"/>
    </xf>
    <xf numFmtId="0" fontId="4" fillId="2" borderId="5" xfId="0" applyFont="1" applyFill="1" applyBorder="1" applyAlignment="1">
      <alignment horizontal="center" vertical="center" wrapText="1"/>
    </xf>
    <xf numFmtId="0" fontId="4" fillId="0" borderId="0" xfId="0" applyFont="1" applyAlignment="1">
      <alignment horizontal="center"/>
    </xf>
    <xf numFmtId="0" fontId="15" fillId="0" borderId="5" xfId="0" applyFont="1" applyBorder="1" applyAlignment="1">
      <alignment horizontal="center"/>
    </xf>
    <xf numFmtId="9" fontId="15" fillId="0" borderId="5" xfId="2" applyFont="1" applyBorder="1" applyAlignment="1">
      <alignment horizontal="center"/>
    </xf>
    <xf numFmtId="2" fontId="15" fillId="0" borderId="5" xfId="0" applyNumberFormat="1" applyFont="1" applyBorder="1" applyAlignment="1">
      <alignment horizontal="center"/>
    </xf>
    <xf numFmtId="0" fontId="5" fillId="0" borderId="0" xfId="0" applyFont="1"/>
    <xf numFmtId="9" fontId="15" fillId="0" borderId="5" xfId="2" applyFont="1" applyFill="1" applyBorder="1" applyAlignment="1">
      <alignment horizontal="center"/>
    </xf>
    <xf numFmtId="0" fontId="4" fillId="0" borderId="5" xfId="0" applyFont="1" applyBorder="1" applyAlignment="1">
      <alignment horizontal="right"/>
    </xf>
    <xf numFmtId="2" fontId="4" fillId="0" borderId="5" xfId="0" applyNumberFormat="1" applyFont="1" applyBorder="1"/>
    <xf numFmtId="0" fontId="4" fillId="0" borderId="0" xfId="0" applyFont="1"/>
    <xf numFmtId="0" fontId="2" fillId="3" borderId="3" xfId="0" applyFont="1" applyFill="1" applyBorder="1" applyAlignment="1" applyProtection="1">
      <alignment vertical="top"/>
      <protection locked="0"/>
    </xf>
    <xf numFmtId="0" fontId="2" fillId="3" borderId="2" xfId="0" applyFont="1" applyFill="1" applyBorder="1" applyAlignment="1" applyProtection="1">
      <alignment vertical="top"/>
      <protection locked="0"/>
    </xf>
    <xf numFmtId="0" fontId="2" fillId="3" borderId="2" xfId="0" applyFont="1" applyFill="1" applyBorder="1" applyAlignment="1" applyProtection="1">
      <alignment vertical="top" wrapText="1"/>
      <protection locked="0"/>
    </xf>
    <xf numFmtId="0" fontId="2" fillId="3" borderId="5" xfId="0" applyFont="1" applyFill="1" applyBorder="1" applyAlignment="1" applyProtection="1">
      <alignment vertical="top"/>
      <protection locked="0"/>
    </xf>
    <xf numFmtId="0" fontId="2" fillId="3" borderId="5" xfId="0" applyFont="1" applyFill="1" applyBorder="1" applyAlignment="1" applyProtection="1">
      <alignment vertical="top" wrapText="1"/>
      <protection locked="0"/>
    </xf>
    <xf numFmtId="0" fontId="2" fillId="3" borderId="6" xfId="0" applyFont="1" applyFill="1" applyBorder="1" applyAlignment="1" applyProtection="1">
      <alignment vertical="top"/>
      <protection locked="0"/>
    </xf>
    <xf numFmtId="2" fontId="2" fillId="2" borderId="9" xfId="0" applyNumberFormat="1" applyFont="1" applyFill="1" applyBorder="1" applyAlignment="1">
      <alignment vertical="top"/>
    </xf>
    <xf numFmtId="2" fontId="2" fillId="2" borderId="10" xfId="0" applyNumberFormat="1" applyFont="1" applyFill="1" applyBorder="1" applyAlignment="1">
      <alignment vertical="top"/>
    </xf>
    <xf numFmtId="2" fontId="2" fillId="2" borderId="10" xfId="0" applyNumberFormat="1" applyFont="1" applyFill="1" applyBorder="1" applyAlignment="1">
      <alignment vertical="top" wrapText="1"/>
    </xf>
    <xf numFmtId="0" fontId="4" fillId="0" borderId="1" xfId="0" applyFont="1" applyBorder="1" applyAlignment="1">
      <alignment wrapText="1"/>
    </xf>
    <xf numFmtId="0" fontId="4" fillId="0" borderId="4" xfId="0" applyFont="1" applyBorder="1" applyAlignment="1">
      <alignment wrapText="1"/>
    </xf>
    <xf numFmtId="0" fontId="4" fillId="0" borderId="7" xfId="0" applyFont="1" applyBorder="1" applyAlignment="1">
      <alignment wrapText="1"/>
    </xf>
    <xf numFmtId="0" fontId="4" fillId="0" borderId="0" xfId="0" applyFont="1" applyAlignment="1">
      <alignment vertical="top"/>
    </xf>
    <xf numFmtId="0" fontId="10" fillId="0" borderId="0" xfId="0" applyFont="1" applyAlignment="1">
      <alignment horizontal="left" vertical="center"/>
    </xf>
    <xf numFmtId="0" fontId="6" fillId="0" borderId="0" xfId="0" applyFont="1" applyAlignment="1">
      <alignment wrapText="1"/>
    </xf>
    <xf numFmtId="0" fontId="6" fillId="0" borderId="1" xfId="0" applyFont="1" applyBorder="1" applyAlignment="1">
      <alignment wrapText="1"/>
    </xf>
    <xf numFmtId="0" fontId="6" fillId="0" borderId="7" xfId="0" applyFont="1" applyBorder="1" applyAlignment="1">
      <alignment wrapText="1"/>
    </xf>
    <xf numFmtId="0" fontId="2" fillId="0" borderId="0" xfId="0" applyFont="1" applyAlignment="1">
      <alignment wrapText="1"/>
    </xf>
    <xf numFmtId="0" fontId="2" fillId="0" borderId="4" xfId="0" applyFont="1" applyBorder="1" applyAlignment="1">
      <alignment wrapText="1"/>
    </xf>
    <xf numFmtId="0" fontId="2" fillId="0" borderId="0" xfId="0" applyFont="1" applyAlignment="1">
      <alignment vertical="top"/>
    </xf>
    <xf numFmtId="0" fontId="2" fillId="0" borderId="4" xfId="0" applyFont="1" applyBorder="1"/>
    <xf numFmtId="0" fontId="2" fillId="0" borderId="7" xfId="0" applyFont="1" applyBorder="1"/>
    <xf numFmtId="0" fontId="2" fillId="0" borderId="0" xfId="0" applyFont="1" applyAlignment="1">
      <alignment vertical="center"/>
    </xf>
    <xf numFmtId="2" fontId="4" fillId="4" borderId="5" xfId="0" applyNumberFormat="1" applyFont="1" applyFill="1" applyBorder="1" applyAlignment="1">
      <alignment horizontal="center"/>
    </xf>
    <xf numFmtId="0" fontId="2" fillId="3" borderId="5" xfId="0" applyFont="1" applyFill="1" applyBorder="1" applyAlignment="1" applyProtection="1">
      <alignment horizontal="center"/>
      <protection locked="0"/>
    </xf>
    <xf numFmtId="9" fontId="2" fillId="3" borderId="5" xfId="2" applyFont="1" applyFill="1" applyBorder="1" applyAlignment="1" applyProtection="1">
      <alignment horizontal="center"/>
      <protection locked="0"/>
    </xf>
    <xf numFmtId="0" fontId="5" fillId="3" borderId="5" xfId="0" applyFont="1" applyFill="1" applyBorder="1" applyProtection="1">
      <protection locked="0"/>
    </xf>
    <xf numFmtId="10" fontId="2" fillId="3" borderId="5" xfId="0" applyNumberFormat="1" applyFont="1" applyFill="1" applyBorder="1" applyAlignment="1" applyProtection="1">
      <alignment horizontal="center"/>
      <protection locked="0"/>
    </xf>
    <xf numFmtId="0" fontId="0" fillId="0" borderId="5" xfId="0" applyBorder="1" applyAlignment="1">
      <alignment horizontal="center"/>
    </xf>
    <xf numFmtId="0" fontId="2" fillId="3" borderId="5" xfId="0" quotePrefix="1" applyFont="1" applyFill="1" applyBorder="1" applyAlignment="1" applyProtection="1">
      <alignment vertical="top"/>
      <protection locked="0"/>
    </xf>
    <xf numFmtId="0" fontId="2" fillId="3" borderId="5" xfId="0" applyFont="1" applyFill="1" applyBorder="1" applyAlignment="1" applyProtection="1">
      <alignment vertical="top"/>
      <protection locked="0"/>
    </xf>
    <xf numFmtId="0" fontId="2" fillId="3" borderId="6" xfId="0" applyFont="1" applyFill="1" applyBorder="1" applyAlignment="1" applyProtection="1">
      <alignment vertical="top"/>
      <protection locked="0"/>
    </xf>
    <xf numFmtId="0" fontId="2" fillId="0" borderId="0" xfId="0" applyFont="1" applyAlignment="1">
      <alignment wrapText="1"/>
    </xf>
    <xf numFmtId="0" fontId="2" fillId="0" borderId="0" xfId="0" applyFont="1" applyAlignment="1"/>
    <xf numFmtId="0" fontId="2" fillId="3" borderId="2" xfId="0" applyFont="1" applyFill="1" applyBorder="1" applyAlignment="1" applyProtection="1">
      <alignment vertical="top"/>
      <protection locked="0"/>
    </xf>
    <xf numFmtId="0" fontId="2" fillId="3" borderId="3" xfId="0" applyFont="1" applyFill="1" applyBorder="1" applyAlignment="1" applyProtection="1">
      <alignment vertical="top"/>
      <protection locked="0"/>
    </xf>
    <xf numFmtId="14" fontId="2" fillId="3" borderId="10" xfId="0" applyNumberFormat="1" applyFont="1" applyFill="1" applyBorder="1" applyAlignment="1" applyProtection="1">
      <protection locked="0"/>
    </xf>
    <xf numFmtId="0" fontId="2" fillId="3" borderId="10" xfId="0" applyFont="1" applyFill="1" applyBorder="1" applyAlignment="1" applyProtection="1">
      <protection locked="0"/>
    </xf>
    <xf numFmtId="0" fontId="2" fillId="3" borderId="9" xfId="0" applyFont="1" applyFill="1" applyBorder="1" applyAlignment="1" applyProtection="1">
      <protection locked="0"/>
    </xf>
    <xf numFmtId="8" fontId="2" fillId="3" borderId="5" xfId="0" quotePrefix="1" applyNumberFormat="1" applyFont="1" applyFill="1" applyBorder="1" applyAlignment="1" applyProtection="1">
      <alignment vertical="top"/>
      <protection locked="0"/>
    </xf>
    <xf numFmtId="44" fontId="2" fillId="3" borderId="10" xfId="1" applyFont="1" applyFill="1" applyBorder="1" applyAlignment="1" applyProtection="1">
      <alignment vertical="top"/>
      <protection locked="0"/>
    </xf>
    <xf numFmtId="44" fontId="2" fillId="3" borderId="9" xfId="1" applyFont="1" applyFill="1" applyBorder="1" applyAlignment="1" applyProtection="1">
      <alignment vertical="top"/>
      <protection locked="0"/>
    </xf>
    <xf numFmtId="0" fontId="6" fillId="0" borderId="0" xfId="0" applyFont="1" applyAlignment="1">
      <alignment wrapText="1"/>
    </xf>
    <xf numFmtId="0" fontId="6" fillId="0" borderId="1" xfId="0" applyFont="1" applyBorder="1" applyAlignment="1">
      <alignment wrapText="1"/>
    </xf>
    <xf numFmtId="0" fontId="2" fillId="0" borderId="2" xfId="0" applyFont="1" applyBorder="1" applyAlignment="1"/>
    <xf numFmtId="0" fontId="2" fillId="0" borderId="3" xfId="0" applyFont="1" applyBorder="1" applyAlignment="1"/>
    <xf numFmtId="0" fontId="2" fillId="3" borderId="5" xfId="0" applyFont="1" applyFill="1" applyBorder="1" applyAlignment="1" applyProtection="1">
      <protection locked="0"/>
    </xf>
    <xf numFmtId="0" fontId="2" fillId="3" borderId="6" xfId="0" applyFont="1" applyFill="1" applyBorder="1" applyAlignment="1" applyProtection="1">
      <protection locked="0"/>
    </xf>
    <xf numFmtId="0" fontId="4" fillId="0" borderId="11" xfId="0" applyFont="1" applyBorder="1" applyAlignment="1">
      <alignment horizontal="left" vertical="center" wrapText="1"/>
    </xf>
    <xf numFmtId="0" fontId="4" fillId="0" borderId="8" xfId="0" applyFont="1" applyBorder="1" applyAlignment="1">
      <alignment horizontal="left" vertical="center" wrapText="1"/>
    </xf>
    <xf numFmtId="0" fontId="4" fillId="0" borderId="12" xfId="0" applyFont="1" applyBorder="1" applyAlignment="1">
      <alignment horizontal="left" vertical="center" wrapText="1"/>
    </xf>
    <xf numFmtId="0" fontId="9" fillId="0" borderId="8" xfId="0" applyFont="1" applyBorder="1" applyAlignment="1">
      <alignment horizontal="center" vertical="center" wrapText="1"/>
    </xf>
    <xf numFmtId="0" fontId="9" fillId="0" borderId="8" xfId="0" applyFont="1" applyBorder="1" applyAlignment="1">
      <alignment horizontal="center" vertical="center"/>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5"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57150</xdr:rowOff>
    </xdr:from>
    <xdr:to>
      <xdr:col>2</xdr:col>
      <xdr:colOff>428625</xdr:colOff>
      <xdr:row>4</xdr:row>
      <xdr:rowOff>133350</xdr:rowOff>
    </xdr:to>
    <xdr:pic>
      <xdr:nvPicPr>
        <xdr:cNvPr id="1069" name="Picture 1" descr="SEAL31">
          <a:extLst>
            <a:ext uri="{FF2B5EF4-FFF2-40B4-BE49-F238E27FC236}">
              <a16:creationId xmlns:a16="http://schemas.microsoft.com/office/drawing/2014/main" id="{3EA81D1B-89D1-487B-A01B-5A43A6F52AC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476250</xdr:colOff>
      <xdr:row>1</xdr:row>
      <xdr:rowOff>76200</xdr:rowOff>
    </xdr:from>
    <xdr:to>
      <xdr:col>5</xdr:col>
      <xdr:colOff>619125</xdr:colOff>
      <xdr:row>5</xdr:row>
      <xdr:rowOff>76200</xdr:rowOff>
    </xdr:to>
    <xdr:sp macro="" textlink="">
      <xdr:nvSpPr>
        <xdr:cNvPr id="1026" name="Text Box 2">
          <a:extLst>
            <a:ext uri="{FF2B5EF4-FFF2-40B4-BE49-F238E27FC236}">
              <a16:creationId xmlns:a16="http://schemas.microsoft.com/office/drawing/2014/main" id="{4685D62A-1F31-481D-8810-4A083E8BA7F7}"/>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200" b="1" i="0" u="none" strike="noStrike" baseline="0">
              <a:solidFill>
                <a:srgbClr val="000000"/>
              </a:solidFill>
              <a:latin typeface="+mn-lt"/>
              <a:cs typeface="Arial"/>
            </a:rPr>
            <a:t>INDIANA ECONOMIC IMPACT - PROPOSALS AND CONTRACTS</a:t>
          </a:r>
        </a:p>
        <a:p>
          <a:pPr algn="l" rtl="0">
            <a:defRPr sz="1000"/>
          </a:pPr>
          <a:r>
            <a:rPr lang="en-US" sz="800" b="0" i="0" u="none" strike="noStrike" baseline="0">
              <a:solidFill>
                <a:srgbClr val="000000"/>
              </a:solidFill>
              <a:latin typeface="+mn-lt"/>
              <a:cs typeface="Arial"/>
            </a:rPr>
            <a:t>State Form 51778 (R4 / 1-06)</a:t>
          </a:r>
        </a:p>
        <a:p>
          <a:pPr algn="l" rtl="0">
            <a:defRPr sz="1000"/>
          </a:pPr>
          <a:r>
            <a:rPr lang="en-US" sz="900" b="0" i="0" u="none" strike="noStrike" baseline="0">
              <a:solidFill>
                <a:srgbClr val="000000"/>
              </a:solidFill>
              <a:latin typeface="+mn-lt"/>
              <a:cs typeface="Arial"/>
            </a:rPr>
            <a:t>DEPARTMENT OF ADMINISTRATION</a:t>
          </a:r>
        </a:p>
        <a:p>
          <a:pPr algn="l" rtl="0">
            <a:defRPr sz="1000"/>
          </a:pPr>
          <a:r>
            <a:rPr lang="en-US" sz="900" b="0" i="0" u="none" strike="noStrike" baseline="0">
              <a:solidFill>
                <a:srgbClr val="000000"/>
              </a:solidFill>
              <a:latin typeface="+mn-lt"/>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7"/>
  <sheetViews>
    <sheetView showGridLines="0" workbookViewId="0"/>
  </sheetViews>
  <sheetFormatPr defaultRowHeight="12.75" x14ac:dyDescent="0.2"/>
  <cols>
    <col min="1" max="1" width="2.28515625" style="1" customWidth="1"/>
    <col min="2" max="2" width="98.140625" style="4" customWidth="1"/>
    <col min="3" max="16384" width="9.140625" style="1"/>
  </cols>
  <sheetData>
    <row r="1" spans="2:2" ht="8.1" customHeight="1" x14ac:dyDescent="0.2"/>
    <row r="2" spans="2:2" ht="63" x14ac:dyDescent="0.2">
      <c r="B2" s="5" t="s">
        <v>0</v>
      </c>
    </row>
    <row r="3" spans="2:2" ht="19.5" customHeight="1" x14ac:dyDescent="0.25">
      <c r="B3" s="2" t="s">
        <v>1</v>
      </c>
    </row>
    <row r="4" spans="2:2" ht="84" customHeight="1" x14ac:dyDescent="0.2">
      <c r="B4" s="3" t="s">
        <v>2</v>
      </c>
    </row>
    <row r="5" spans="2:2" ht="57.75" customHeight="1" x14ac:dyDescent="0.2">
      <c r="B5" s="3" t="s">
        <v>3</v>
      </c>
    </row>
    <row r="6" spans="2:2" ht="81" customHeight="1" x14ac:dyDescent="0.2">
      <c r="B6" s="3" t="s">
        <v>4</v>
      </c>
    </row>
    <row r="7" spans="2:2" ht="114.75" x14ac:dyDescent="0.2">
      <c r="B7" s="4" t="s">
        <v>5</v>
      </c>
    </row>
  </sheetData>
  <phoneticPr fontId="0" type="noConversion"/>
  <pageMargins left="0.75" right="0.75" top="1" bottom="1" header="0.5" footer="0.5"/>
  <pageSetup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40"/>
  <sheetViews>
    <sheetView showGridLines="0" tabSelected="1" zoomScaleNormal="100" workbookViewId="0">
      <pane ySplit="7" topLeftCell="A8" activePane="bottomLeft" state="frozen"/>
      <selection activeCell="D38" sqref="D38:G38"/>
      <selection pane="bottomLeft" activeCell="D38" sqref="D38:G38"/>
    </sheetView>
  </sheetViews>
  <sheetFormatPr defaultRowHeight="12.75" x14ac:dyDescent="0.2"/>
  <cols>
    <col min="1" max="1" width="2.28515625" style="1" customWidth="1"/>
    <col min="2" max="2" width="3.140625" style="1" customWidth="1"/>
    <col min="3" max="3" width="26.28515625" style="1" bestFit="1" customWidth="1"/>
    <col min="4" max="4" width="18.42578125" style="1" customWidth="1"/>
    <col min="5" max="5" width="18.7109375" style="1" customWidth="1"/>
    <col min="6" max="6" width="18.28515625" style="1" customWidth="1"/>
    <col min="7" max="7" width="18.7109375" style="1" customWidth="1"/>
    <col min="8" max="8" width="17.85546875" style="1" customWidth="1"/>
    <col min="9" max="16384" width="9.140625" style="1"/>
  </cols>
  <sheetData>
    <row r="1" spans="2:7" ht="8.1" customHeight="1" x14ac:dyDescent="0.2"/>
    <row r="7" spans="2:7" ht="26.25" customHeight="1" x14ac:dyDescent="0.2">
      <c r="B7" s="52" t="s">
        <v>6</v>
      </c>
      <c r="C7" s="52"/>
      <c r="D7" s="52"/>
      <c r="E7" s="52"/>
      <c r="F7" s="52"/>
      <c r="G7" s="52"/>
    </row>
    <row r="8" spans="2:7" ht="13.5" thickBot="1" x14ac:dyDescent="0.25">
      <c r="B8" s="53"/>
      <c r="C8" s="53"/>
      <c r="D8" s="53"/>
      <c r="E8" s="53"/>
      <c r="F8" s="53"/>
      <c r="G8" s="53"/>
    </row>
    <row r="9" spans="2:7" x14ac:dyDescent="0.2">
      <c r="B9" s="32">
        <v>1</v>
      </c>
      <c r="C9" s="29" t="s">
        <v>7</v>
      </c>
      <c r="D9" s="54" t="s">
        <v>8</v>
      </c>
      <c r="E9" s="54"/>
      <c r="F9" s="54"/>
      <c r="G9" s="55"/>
    </row>
    <row r="10" spans="2:7" ht="12.75" customHeight="1" x14ac:dyDescent="0.2">
      <c r="B10" s="32">
        <v>2</v>
      </c>
      <c r="C10" s="30" t="s">
        <v>9</v>
      </c>
      <c r="D10" s="50" t="s">
        <v>10</v>
      </c>
      <c r="E10" s="50"/>
      <c r="F10" s="50"/>
      <c r="G10" s="51"/>
    </row>
    <row r="11" spans="2:7" ht="12.75" customHeight="1" x14ac:dyDescent="0.2">
      <c r="B11" s="32">
        <v>3</v>
      </c>
      <c r="C11" s="30" t="s">
        <v>11</v>
      </c>
      <c r="D11" s="50" t="s">
        <v>12</v>
      </c>
      <c r="E11" s="50"/>
      <c r="F11" s="50"/>
      <c r="G11" s="51"/>
    </row>
    <row r="12" spans="2:7" ht="25.5" x14ac:dyDescent="0.2">
      <c r="B12" s="32">
        <v>4</v>
      </c>
      <c r="C12" s="30" t="s">
        <v>13</v>
      </c>
      <c r="D12" s="50" t="s">
        <v>14</v>
      </c>
      <c r="E12" s="50"/>
      <c r="F12" s="50"/>
      <c r="G12" s="51"/>
    </row>
    <row r="13" spans="2:7" ht="25.5" x14ac:dyDescent="0.2">
      <c r="B13" s="32">
        <v>5</v>
      </c>
      <c r="C13" s="30" t="s">
        <v>15</v>
      </c>
      <c r="D13" s="50" t="s">
        <v>16</v>
      </c>
      <c r="E13" s="50"/>
      <c r="F13" s="50"/>
      <c r="G13" s="51"/>
    </row>
    <row r="14" spans="2:7" ht="25.5" x14ac:dyDescent="0.2">
      <c r="B14" s="32">
        <v>6</v>
      </c>
      <c r="C14" s="30" t="s">
        <v>17</v>
      </c>
      <c r="D14" s="50" t="s">
        <v>10</v>
      </c>
      <c r="E14" s="50"/>
      <c r="F14" s="50"/>
      <c r="G14" s="51"/>
    </row>
    <row r="15" spans="2:7" ht="25.5" x14ac:dyDescent="0.2">
      <c r="B15" s="32">
        <v>7</v>
      </c>
      <c r="C15" s="30" t="s">
        <v>18</v>
      </c>
      <c r="D15" s="50" t="s">
        <v>19</v>
      </c>
      <c r="E15" s="50"/>
      <c r="F15" s="50"/>
      <c r="G15" s="51"/>
    </row>
    <row r="16" spans="2:7" ht="38.25" x14ac:dyDescent="0.2">
      <c r="B16" s="32">
        <v>8</v>
      </c>
      <c r="C16" s="30" t="s">
        <v>20</v>
      </c>
      <c r="D16" s="50" t="s">
        <v>19</v>
      </c>
      <c r="E16" s="50"/>
      <c r="F16" s="50"/>
      <c r="G16" s="51"/>
    </row>
    <row r="17" spans="2:8" ht="25.5" x14ac:dyDescent="0.2">
      <c r="B17" s="32">
        <v>9</v>
      </c>
      <c r="C17" s="30" t="s">
        <v>21</v>
      </c>
      <c r="D17" s="50" t="s">
        <v>19</v>
      </c>
      <c r="E17" s="50"/>
      <c r="F17" s="50"/>
      <c r="G17" s="51"/>
    </row>
    <row r="18" spans="2:8" ht="38.25" x14ac:dyDescent="0.2">
      <c r="B18" s="32">
        <v>10</v>
      </c>
      <c r="C18" s="30" t="s">
        <v>22</v>
      </c>
      <c r="D18" s="49" t="s">
        <v>23</v>
      </c>
      <c r="E18" s="50"/>
      <c r="F18" s="50"/>
      <c r="G18" s="51"/>
    </row>
    <row r="19" spans="2:8" ht="25.5" x14ac:dyDescent="0.2">
      <c r="B19" s="32">
        <v>11</v>
      </c>
      <c r="C19" s="30" t="s">
        <v>24</v>
      </c>
      <c r="D19" s="49" t="s">
        <v>25</v>
      </c>
      <c r="E19" s="50"/>
      <c r="F19" s="50"/>
      <c r="G19" s="51"/>
    </row>
    <row r="20" spans="2:8" ht="51" x14ac:dyDescent="0.2">
      <c r="B20" s="32">
        <v>12</v>
      </c>
      <c r="C20" s="30" t="s">
        <v>26</v>
      </c>
      <c r="D20" s="50" t="s">
        <v>76</v>
      </c>
      <c r="E20" s="50"/>
      <c r="F20" s="50"/>
      <c r="G20" s="51"/>
    </row>
    <row r="21" spans="2:8" ht="38.25" x14ac:dyDescent="0.2">
      <c r="B21" s="32">
        <v>13</v>
      </c>
      <c r="C21" s="30" t="s">
        <v>27</v>
      </c>
      <c r="D21" s="50" t="s">
        <v>77</v>
      </c>
      <c r="E21" s="50"/>
      <c r="F21" s="50"/>
      <c r="G21" s="51"/>
    </row>
    <row r="22" spans="2:8" ht="51" x14ac:dyDescent="0.2">
      <c r="B22" s="32">
        <v>14</v>
      </c>
      <c r="C22" s="30" t="s">
        <v>28</v>
      </c>
      <c r="D22" s="59" t="s">
        <v>78</v>
      </c>
      <c r="E22" s="50"/>
      <c r="F22" s="50"/>
      <c r="G22" s="51"/>
    </row>
    <row r="23" spans="2:8" ht="51" x14ac:dyDescent="0.2">
      <c r="B23" s="32">
        <v>15</v>
      </c>
      <c r="C23" s="30" t="s">
        <v>29</v>
      </c>
      <c r="D23" s="50" t="s">
        <v>79</v>
      </c>
      <c r="E23" s="50"/>
      <c r="F23" s="50"/>
      <c r="G23" s="51"/>
      <c r="H23" s="33"/>
    </row>
    <row r="24" spans="2:8" ht="26.25" thickBot="1" x14ac:dyDescent="0.25">
      <c r="B24" s="32">
        <v>16</v>
      </c>
      <c r="C24" s="31" t="s">
        <v>30</v>
      </c>
      <c r="D24" s="60" t="s">
        <v>80</v>
      </c>
      <c r="E24" s="60"/>
      <c r="F24" s="60"/>
      <c r="G24" s="61"/>
    </row>
    <row r="25" spans="2:8" x14ac:dyDescent="0.2">
      <c r="B25" s="32"/>
      <c r="C25" s="34"/>
    </row>
    <row r="26" spans="2:8" ht="28.5" customHeight="1" thickBot="1" x14ac:dyDescent="0.25">
      <c r="B26" s="32"/>
      <c r="C26" s="62" t="s">
        <v>31</v>
      </c>
      <c r="D26" s="53"/>
    </row>
    <row r="27" spans="2:8" ht="25.5" x14ac:dyDescent="0.2">
      <c r="B27" s="32">
        <v>17</v>
      </c>
      <c r="C27" s="35" t="s">
        <v>32</v>
      </c>
      <c r="D27" s="20" t="str">
        <f>D9</f>
        <v>Mainline Information Systems, Inc.</v>
      </c>
    </row>
    <row r="28" spans="2:8" ht="51.75" thickBot="1" x14ac:dyDescent="0.25">
      <c r="B28" s="32">
        <v>18</v>
      </c>
      <c r="C28" s="36" t="s">
        <v>33</v>
      </c>
      <c r="D28" s="26">
        <f>'FTE Details'!F21</f>
        <v>0</v>
      </c>
    </row>
    <row r="29" spans="2:8" ht="13.5" thickBot="1" x14ac:dyDescent="0.25">
      <c r="B29" s="32"/>
      <c r="C29" s="37"/>
    </row>
    <row r="30" spans="2:8" x14ac:dyDescent="0.2">
      <c r="B30" s="32">
        <v>19</v>
      </c>
      <c r="C30" s="35" t="s">
        <v>34</v>
      </c>
      <c r="D30" s="21" t="s">
        <v>35</v>
      </c>
      <c r="E30" s="22"/>
      <c r="F30" s="21"/>
      <c r="G30" s="20"/>
    </row>
    <row r="31" spans="2:8" ht="38.25" x14ac:dyDescent="0.2">
      <c r="B31" s="32">
        <v>20</v>
      </c>
      <c r="C31" s="38" t="s">
        <v>36</v>
      </c>
      <c r="D31" s="23" t="s">
        <v>37</v>
      </c>
      <c r="E31" s="24" t="s">
        <v>38</v>
      </c>
      <c r="F31" s="23" t="s">
        <v>39</v>
      </c>
      <c r="G31" s="25" t="s">
        <v>40</v>
      </c>
    </row>
    <row r="32" spans="2:8" ht="51.75" thickBot="1" x14ac:dyDescent="0.25">
      <c r="B32" s="32">
        <v>21</v>
      </c>
      <c r="C32" s="36" t="s">
        <v>33</v>
      </c>
      <c r="D32" s="27">
        <f>'FTE Details'!F32</f>
        <v>0</v>
      </c>
      <c r="E32" s="28">
        <f>'FTE Details'!F43</f>
        <v>0</v>
      </c>
      <c r="F32" s="27">
        <f>'FTE Details'!F51</f>
        <v>0</v>
      </c>
      <c r="G32" s="26">
        <f>'FTE Details'!F59</f>
        <v>0</v>
      </c>
    </row>
    <row r="33" spans="2:7" ht="13.5" thickBot="1" x14ac:dyDescent="0.25">
      <c r="B33" s="32"/>
      <c r="C33" s="34"/>
      <c r="D33" s="39"/>
      <c r="E33" s="3"/>
      <c r="F33" s="39"/>
      <c r="G33" s="39"/>
    </row>
    <row r="34" spans="2:7" ht="24.75" customHeight="1" x14ac:dyDescent="0.2">
      <c r="B34" s="32">
        <v>22</v>
      </c>
      <c r="C34" s="63" t="s">
        <v>41</v>
      </c>
      <c r="D34" s="64"/>
      <c r="E34" s="64"/>
      <c r="F34" s="64"/>
      <c r="G34" s="65"/>
    </row>
    <row r="35" spans="2:7" x14ac:dyDescent="0.2">
      <c r="B35" s="19"/>
      <c r="C35" s="40" t="s">
        <v>42</v>
      </c>
      <c r="D35" s="66"/>
      <c r="E35" s="66"/>
      <c r="F35" s="66"/>
      <c r="G35" s="67"/>
    </row>
    <row r="36" spans="2:7" x14ac:dyDescent="0.2">
      <c r="B36" s="19"/>
      <c r="C36" s="40" t="s">
        <v>43</v>
      </c>
      <c r="D36" s="66" t="s">
        <v>44</v>
      </c>
      <c r="E36" s="66"/>
      <c r="F36" s="66"/>
      <c r="G36" s="67"/>
    </row>
    <row r="37" spans="2:7" x14ac:dyDescent="0.2">
      <c r="B37" s="19"/>
      <c r="C37" s="40" t="s">
        <v>45</v>
      </c>
      <c r="D37" s="66" t="s">
        <v>46</v>
      </c>
      <c r="E37" s="66"/>
      <c r="F37" s="66"/>
      <c r="G37" s="67"/>
    </row>
    <row r="38" spans="2:7" ht="13.5" thickBot="1" x14ac:dyDescent="0.25">
      <c r="B38" s="19"/>
      <c r="C38" s="41" t="s">
        <v>47</v>
      </c>
      <c r="D38" s="56">
        <v>44697</v>
      </c>
      <c r="E38" s="57"/>
      <c r="F38" s="57"/>
      <c r="G38" s="58"/>
    </row>
    <row r="39" spans="2:7" x14ac:dyDescent="0.2">
      <c r="B39" s="19"/>
    </row>
    <row r="40" spans="2:7" x14ac:dyDescent="0.2">
      <c r="B40" s="19"/>
    </row>
  </sheetData>
  <sheetProtection algorithmName="SHA-512" hashValue="dRVTuMqDx/Lue+nv7hSIW+MJqLGLB3JGRYbeadnTSr1zjYLPVlCaLeLL0KO92m81vqCCumzqminJyULWEApDmw==" saltValue="EBAi4Iztr9aN64XBjBhN6A==" spinCount="100000" sheet="1" objects="1" scenarios="1" selectLockedCells="1"/>
  <mergeCells count="24">
    <mergeCell ref="D38:G38"/>
    <mergeCell ref="D19:G19"/>
    <mergeCell ref="D20:G20"/>
    <mergeCell ref="D21:G21"/>
    <mergeCell ref="D22:G22"/>
    <mergeCell ref="D23:G23"/>
    <mergeCell ref="D24:G24"/>
    <mergeCell ref="C26:D26"/>
    <mergeCell ref="C34:G34"/>
    <mergeCell ref="D35:G35"/>
    <mergeCell ref="D36:G36"/>
    <mergeCell ref="D37:G37"/>
    <mergeCell ref="D18:G18"/>
    <mergeCell ref="B7:G7"/>
    <mergeCell ref="B8:G8"/>
    <mergeCell ref="D9:G9"/>
    <mergeCell ref="D10:G10"/>
    <mergeCell ref="D11:G11"/>
    <mergeCell ref="D12:G12"/>
    <mergeCell ref="D13:G13"/>
    <mergeCell ref="D14:G14"/>
    <mergeCell ref="D15:G15"/>
    <mergeCell ref="D16:G16"/>
    <mergeCell ref="D17:G17"/>
  </mergeCells>
  <phoneticPr fontId="0" type="noConversion"/>
  <pageMargins left="0.75" right="0.75" top="1" bottom="1" header="0.5" footer="0.5"/>
  <pageSetup scale="84"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J59"/>
  <sheetViews>
    <sheetView showGridLines="0" zoomScaleNormal="100" workbookViewId="0">
      <pane ySplit="6" topLeftCell="A15" activePane="bottomLeft" state="frozen"/>
      <selection activeCell="D38" sqref="D38:G38"/>
      <selection pane="bottomLeft" activeCell="D38" sqref="D38:G38"/>
    </sheetView>
  </sheetViews>
  <sheetFormatPr defaultRowHeight="12.75" x14ac:dyDescent="0.2"/>
  <cols>
    <col min="1" max="1" width="2.28515625" style="1" customWidth="1"/>
    <col min="2" max="2" width="60.140625" style="1" customWidth="1"/>
    <col min="3" max="4" width="26.42578125" style="1" customWidth="1"/>
    <col min="5" max="5" width="18.5703125" style="1" customWidth="1"/>
    <col min="6" max="6" width="25.85546875" style="1" bestFit="1" customWidth="1"/>
    <col min="7" max="16384" width="9.140625" style="1"/>
  </cols>
  <sheetData>
    <row r="1" spans="2:6" ht="8.1" customHeight="1" x14ac:dyDescent="0.2"/>
    <row r="2" spans="2:6" ht="33" customHeight="1" x14ac:dyDescent="0.2">
      <c r="B2" s="71" t="s">
        <v>48</v>
      </c>
      <c r="C2" s="71"/>
      <c r="D2" s="71"/>
      <c r="E2" s="71"/>
      <c r="F2" s="72"/>
    </row>
    <row r="3" spans="2:6" ht="84" customHeight="1" x14ac:dyDescent="0.2">
      <c r="B3" s="73" t="s">
        <v>49</v>
      </c>
      <c r="C3" s="74"/>
      <c r="D3" s="74"/>
      <c r="E3" s="74"/>
      <c r="F3" s="75"/>
    </row>
    <row r="4" spans="2:6" ht="87.75" customHeight="1" x14ac:dyDescent="0.2">
      <c r="B4" s="68" t="s">
        <v>50</v>
      </c>
      <c r="C4" s="69"/>
      <c r="D4" s="69"/>
      <c r="E4" s="69"/>
      <c r="F4" s="70"/>
    </row>
    <row r="5" spans="2:6" ht="3" customHeight="1" x14ac:dyDescent="0.2"/>
    <row r="6" spans="2:6" ht="15" x14ac:dyDescent="0.25">
      <c r="B6" s="6" t="s">
        <v>51</v>
      </c>
      <c r="C6" s="6">
        <v>12</v>
      </c>
      <c r="D6" s="1" t="s">
        <v>52</v>
      </c>
    </row>
    <row r="8" spans="2:6" x14ac:dyDescent="0.2">
      <c r="B8" s="7" t="s">
        <v>53</v>
      </c>
      <c r="C8" s="7"/>
      <c r="D8" s="7"/>
      <c r="E8" s="7"/>
      <c r="F8" s="8"/>
    </row>
    <row r="9" spans="2:6" s="11" customFormat="1" ht="25.5" x14ac:dyDescent="0.2">
      <c r="B9" s="9" t="s">
        <v>54</v>
      </c>
      <c r="C9" s="10" t="s">
        <v>55</v>
      </c>
      <c r="D9" s="10" t="s">
        <v>56</v>
      </c>
      <c r="E9" s="10" t="s">
        <v>57</v>
      </c>
      <c r="F9" s="9" t="s">
        <v>58</v>
      </c>
    </row>
    <row r="10" spans="2:6" s="15" customFormat="1" x14ac:dyDescent="0.2">
      <c r="B10" s="12" t="s">
        <v>59</v>
      </c>
      <c r="C10" s="12">
        <v>5</v>
      </c>
      <c r="D10" s="12">
        <v>24</v>
      </c>
      <c r="E10" s="13">
        <v>1</v>
      </c>
      <c r="F10" s="14">
        <f>(C10*D10*E10)/$C$6</f>
        <v>10</v>
      </c>
    </row>
    <row r="11" spans="2:6" x14ac:dyDescent="0.2">
      <c r="B11" s="12" t="s">
        <v>60</v>
      </c>
      <c r="C11" s="12">
        <v>3</v>
      </c>
      <c r="D11" s="12">
        <v>24</v>
      </c>
      <c r="E11" s="16">
        <v>0.5</v>
      </c>
      <c r="F11" s="14">
        <f>(C11*D11*E11)/$C$6</f>
        <v>3</v>
      </c>
    </row>
    <row r="12" spans="2:6" x14ac:dyDescent="0.2">
      <c r="B12" s="12" t="s">
        <v>61</v>
      </c>
      <c r="C12" s="12">
        <v>2</v>
      </c>
      <c r="D12" s="12">
        <v>6</v>
      </c>
      <c r="E12" s="16">
        <v>1</v>
      </c>
      <c r="F12" s="14">
        <f>(C12*D12*E12)/$C$6</f>
        <v>1</v>
      </c>
    </row>
    <row r="13" spans="2:6" x14ac:dyDescent="0.2">
      <c r="B13" s="44"/>
      <c r="C13" s="44"/>
      <c r="D13" s="44"/>
      <c r="E13" s="47"/>
      <c r="F13" s="43">
        <f>(C13*D13*E13)/$C$6</f>
        <v>0</v>
      </c>
    </row>
    <row r="14" spans="2:6" x14ac:dyDescent="0.2">
      <c r="B14" s="44"/>
      <c r="C14" s="44"/>
      <c r="D14" s="44"/>
      <c r="E14" s="47"/>
      <c r="F14" s="43">
        <f t="shared" ref="F14:F20" si="0">(C14*D14*E14)/$C$6</f>
        <v>0</v>
      </c>
    </row>
    <row r="15" spans="2:6" x14ac:dyDescent="0.2">
      <c r="B15" s="44"/>
      <c r="C15" s="44"/>
      <c r="D15" s="44"/>
      <c r="E15" s="47"/>
      <c r="F15" s="43">
        <f t="shared" si="0"/>
        <v>0</v>
      </c>
    </row>
    <row r="16" spans="2:6" x14ac:dyDescent="0.2">
      <c r="B16" s="44"/>
      <c r="C16" s="44"/>
      <c r="D16" s="44"/>
      <c r="E16" s="47"/>
      <c r="F16" s="43">
        <f t="shared" si="0"/>
        <v>0</v>
      </c>
    </row>
    <row r="17" spans="2:10" x14ac:dyDescent="0.2">
      <c r="B17" s="44"/>
      <c r="C17" s="44"/>
      <c r="D17" s="44"/>
      <c r="E17" s="47"/>
      <c r="F17" s="43">
        <f t="shared" si="0"/>
        <v>0</v>
      </c>
    </row>
    <row r="18" spans="2:10" x14ac:dyDescent="0.2">
      <c r="B18" s="44"/>
      <c r="C18" s="44"/>
      <c r="D18" s="44"/>
      <c r="E18" s="47"/>
      <c r="F18" s="43">
        <f t="shared" si="0"/>
        <v>0</v>
      </c>
    </row>
    <row r="19" spans="2:10" x14ac:dyDescent="0.2">
      <c r="B19" s="44"/>
      <c r="C19" s="44"/>
      <c r="D19" s="44"/>
      <c r="E19" s="47"/>
      <c r="F19" s="43">
        <f t="shared" si="0"/>
        <v>0</v>
      </c>
    </row>
    <row r="20" spans="2:10" x14ac:dyDescent="0.2">
      <c r="B20" s="44"/>
      <c r="C20" s="44"/>
      <c r="D20" s="44"/>
      <c r="E20" s="47"/>
      <c r="F20" s="43">
        <f t="shared" si="0"/>
        <v>0</v>
      </c>
      <c r="J20" s="42"/>
    </row>
    <row r="21" spans="2:10" s="19" customFormat="1" x14ac:dyDescent="0.2">
      <c r="B21" s="17" t="s">
        <v>62</v>
      </c>
      <c r="C21" s="17"/>
      <c r="D21" s="17"/>
      <c r="E21" s="17"/>
      <c r="F21" s="18">
        <f>SUM(F13:F20)</f>
        <v>0</v>
      </c>
    </row>
    <row r="23" spans="2:10" x14ac:dyDescent="0.2">
      <c r="B23" s="7" t="s">
        <v>63</v>
      </c>
      <c r="C23" s="7"/>
      <c r="D23" s="7"/>
      <c r="E23" s="7"/>
      <c r="F23" s="46" t="s">
        <v>64</v>
      </c>
    </row>
    <row r="24" spans="2:10" ht="25.5" x14ac:dyDescent="0.2">
      <c r="B24" s="9" t="s">
        <v>65</v>
      </c>
      <c r="C24" s="10" t="s">
        <v>55</v>
      </c>
      <c r="D24" s="10" t="s">
        <v>56</v>
      </c>
      <c r="E24" s="10" t="s">
        <v>57</v>
      </c>
      <c r="F24" s="9" t="s">
        <v>58</v>
      </c>
    </row>
    <row r="25" spans="2:10" x14ac:dyDescent="0.2">
      <c r="B25" s="48" t="s">
        <v>66</v>
      </c>
      <c r="C25" s="12">
        <v>1</v>
      </c>
      <c r="D25" s="12">
        <v>9</v>
      </c>
      <c r="E25" s="16">
        <v>0.34</v>
      </c>
      <c r="F25" s="43" t="s">
        <v>67</v>
      </c>
    </row>
    <row r="26" spans="2:10" x14ac:dyDescent="0.2">
      <c r="B26" s="44" t="s">
        <v>68</v>
      </c>
      <c r="C26" s="44">
        <v>1</v>
      </c>
      <c r="D26" s="44">
        <v>9</v>
      </c>
      <c r="E26" s="45">
        <v>1</v>
      </c>
      <c r="F26" s="43" t="s">
        <v>67</v>
      </c>
    </row>
    <row r="27" spans="2:10" x14ac:dyDescent="0.2">
      <c r="B27" s="44" t="s">
        <v>69</v>
      </c>
      <c r="C27" s="44">
        <v>1</v>
      </c>
      <c r="D27" s="44">
        <v>9</v>
      </c>
      <c r="E27" s="45">
        <v>1</v>
      </c>
      <c r="F27" s="43" t="s">
        <v>67</v>
      </c>
    </row>
    <row r="28" spans="2:10" x14ac:dyDescent="0.2">
      <c r="B28" s="44" t="s">
        <v>70</v>
      </c>
      <c r="C28" s="44">
        <v>1</v>
      </c>
      <c r="D28" s="44">
        <v>9</v>
      </c>
      <c r="E28" s="45">
        <v>1</v>
      </c>
      <c r="F28" s="43" t="s">
        <v>67</v>
      </c>
    </row>
    <row r="29" spans="2:10" x14ac:dyDescent="0.2">
      <c r="B29" s="44" t="s">
        <v>71</v>
      </c>
      <c r="C29" s="44">
        <v>1</v>
      </c>
      <c r="D29" s="44">
        <v>9</v>
      </c>
      <c r="E29" s="45">
        <v>1</v>
      </c>
      <c r="F29" s="43" t="s">
        <v>67</v>
      </c>
    </row>
    <row r="30" spans="2:10" x14ac:dyDescent="0.2">
      <c r="B30" s="44" t="s">
        <v>72</v>
      </c>
      <c r="C30" s="44">
        <v>1</v>
      </c>
      <c r="D30" s="44">
        <v>9</v>
      </c>
      <c r="E30" s="45">
        <v>0.01</v>
      </c>
      <c r="F30" s="43" t="s">
        <v>67</v>
      </c>
    </row>
    <row r="31" spans="2:10" x14ac:dyDescent="0.2">
      <c r="B31" s="44" t="s">
        <v>73</v>
      </c>
      <c r="C31" s="44">
        <v>1</v>
      </c>
      <c r="D31" s="44">
        <v>9</v>
      </c>
      <c r="E31" s="45">
        <v>0.42</v>
      </c>
      <c r="F31" s="43" t="s">
        <v>67</v>
      </c>
    </row>
    <row r="32" spans="2:10" s="19" customFormat="1" x14ac:dyDescent="0.2">
      <c r="B32" s="17" t="s">
        <v>62</v>
      </c>
      <c r="C32" s="17"/>
      <c r="D32" s="17"/>
      <c r="E32" s="17"/>
      <c r="F32" s="18">
        <f>SUM(F25:F27)</f>
        <v>0</v>
      </c>
    </row>
    <row r="34" spans="2:6" x14ac:dyDescent="0.2">
      <c r="B34" s="7" t="s">
        <v>63</v>
      </c>
      <c r="C34" s="7"/>
      <c r="D34" s="7"/>
      <c r="E34" s="7"/>
      <c r="F34" s="46" t="s">
        <v>74</v>
      </c>
    </row>
    <row r="35" spans="2:6" ht="25.5" x14ac:dyDescent="0.2">
      <c r="B35" s="9" t="s">
        <v>65</v>
      </c>
      <c r="C35" s="10" t="s">
        <v>55</v>
      </c>
      <c r="D35" s="10" t="s">
        <v>56</v>
      </c>
      <c r="E35" s="10" t="s">
        <v>57</v>
      </c>
      <c r="F35" s="9" t="s">
        <v>58</v>
      </c>
    </row>
    <row r="36" spans="2:6" x14ac:dyDescent="0.2">
      <c r="B36" s="48"/>
      <c r="C36" s="12"/>
      <c r="D36" s="12"/>
      <c r="E36" s="16"/>
      <c r="F36" s="14">
        <f t="shared" ref="F36:F42" si="1">(C36*D36*E36)/$C$6</f>
        <v>0</v>
      </c>
    </row>
    <row r="37" spans="2:6" x14ac:dyDescent="0.2">
      <c r="B37" s="44"/>
      <c r="C37" s="44"/>
      <c r="D37" s="44"/>
      <c r="E37" s="45"/>
      <c r="F37" s="43">
        <f t="shared" si="1"/>
        <v>0</v>
      </c>
    </row>
    <row r="38" spans="2:6" x14ac:dyDescent="0.2">
      <c r="B38" s="44"/>
      <c r="C38" s="44"/>
      <c r="D38" s="44"/>
      <c r="E38" s="45"/>
      <c r="F38" s="43">
        <f t="shared" si="1"/>
        <v>0</v>
      </c>
    </row>
    <row r="39" spans="2:6" x14ac:dyDescent="0.2">
      <c r="B39" s="44"/>
      <c r="C39" s="44"/>
      <c r="D39" s="44"/>
      <c r="E39" s="45"/>
      <c r="F39" s="43">
        <f t="shared" si="1"/>
        <v>0</v>
      </c>
    </row>
    <row r="40" spans="2:6" x14ac:dyDescent="0.2">
      <c r="B40" s="44"/>
      <c r="C40" s="44"/>
      <c r="D40" s="44"/>
      <c r="E40" s="45"/>
      <c r="F40" s="43">
        <f t="shared" si="1"/>
        <v>0</v>
      </c>
    </row>
    <row r="41" spans="2:6" x14ac:dyDescent="0.2">
      <c r="B41" s="44"/>
      <c r="C41" s="44"/>
      <c r="D41" s="44"/>
      <c r="E41" s="45"/>
      <c r="F41" s="43">
        <f t="shared" si="1"/>
        <v>0</v>
      </c>
    </row>
    <row r="42" spans="2:6" x14ac:dyDescent="0.2">
      <c r="B42" s="44"/>
      <c r="C42" s="44"/>
      <c r="D42" s="44"/>
      <c r="E42" s="45"/>
      <c r="F42" s="43">
        <f t="shared" si="1"/>
        <v>0</v>
      </c>
    </row>
    <row r="43" spans="2:6" s="19" customFormat="1" x14ac:dyDescent="0.2">
      <c r="B43" s="17" t="s">
        <v>62</v>
      </c>
      <c r="C43" s="17"/>
      <c r="D43" s="17"/>
      <c r="E43" s="17"/>
      <c r="F43" s="18">
        <f>SUM(F37:F39)</f>
        <v>0</v>
      </c>
    </row>
    <row r="45" spans="2:6" x14ac:dyDescent="0.2">
      <c r="B45" s="7" t="s">
        <v>63</v>
      </c>
      <c r="C45" s="7"/>
      <c r="D45" s="7"/>
      <c r="E45" s="7"/>
      <c r="F45" s="46" t="s">
        <v>74</v>
      </c>
    </row>
    <row r="46" spans="2:6" ht="25.5" x14ac:dyDescent="0.2">
      <c r="B46" s="9" t="s">
        <v>65</v>
      </c>
      <c r="C46" s="10" t="s">
        <v>55</v>
      </c>
      <c r="D46" s="10" t="s">
        <v>56</v>
      </c>
      <c r="E46" s="10" t="s">
        <v>57</v>
      </c>
      <c r="F46" s="9" t="s">
        <v>58</v>
      </c>
    </row>
    <row r="47" spans="2:6" x14ac:dyDescent="0.2">
      <c r="B47" s="12" t="s">
        <v>75</v>
      </c>
      <c r="C47" s="12">
        <v>2</v>
      </c>
      <c r="D47" s="12">
        <v>6</v>
      </c>
      <c r="E47" s="16">
        <v>1</v>
      </c>
      <c r="F47" s="14">
        <f>(C47*D47*E47)/$C$6</f>
        <v>1</v>
      </c>
    </row>
    <row r="48" spans="2:6" x14ac:dyDescent="0.2">
      <c r="B48" s="44"/>
      <c r="C48" s="44"/>
      <c r="D48" s="44"/>
      <c r="E48" s="45"/>
      <c r="F48" s="43">
        <f>(C48*D48*E48)/$C$6</f>
        <v>0</v>
      </c>
    </row>
    <row r="49" spans="2:6" x14ac:dyDescent="0.2">
      <c r="B49" s="44"/>
      <c r="C49" s="44"/>
      <c r="D49" s="44"/>
      <c r="E49" s="45"/>
      <c r="F49" s="43">
        <f>(C49*D49*E49)/$C$6</f>
        <v>0</v>
      </c>
    </row>
    <row r="50" spans="2:6" x14ac:dyDescent="0.2">
      <c r="B50" s="44"/>
      <c r="C50" s="44"/>
      <c r="D50" s="44"/>
      <c r="E50" s="45"/>
      <c r="F50" s="43">
        <f>(C50*D50*E50)/$C$6</f>
        <v>0</v>
      </c>
    </row>
    <row r="51" spans="2:6" s="19" customFormat="1" x14ac:dyDescent="0.2">
      <c r="B51" s="17" t="s">
        <v>62</v>
      </c>
      <c r="C51" s="17"/>
      <c r="D51" s="17"/>
      <c r="E51" s="17"/>
      <c r="F51" s="18">
        <f>SUM(F48:F50)</f>
        <v>0</v>
      </c>
    </row>
    <row r="53" spans="2:6" x14ac:dyDescent="0.2">
      <c r="B53" s="7" t="s">
        <v>63</v>
      </c>
      <c r="C53" s="7"/>
      <c r="D53" s="7"/>
      <c r="E53" s="7"/>
      <c r="F53" s="46" t="s">
        <v>74</v>
      </c>
    </row>
    <row r="54" spans="2:6" ht="25.5" x14ac:dyDescent="0.2">
      <c r="B54" s="9" t="s">
        <v>65</v>
      </c>
      <c r="C54" s="10" t="s">
        <v>55</v>
      </c>
      <c r="D54" s="10" t="s">
        <v>56</v>
      </c>
      <c r="E54" s="10" t="s">
        <v>57</v>
      </c>
      <c r="F54" s="9" t="s">
        <v>58</v>
      </c>
    </row>
    <row r="55" spans="2:6" x14ac:dyDescent="0.2">
      <c r="B55" s="12" t="s">
        <v>75</v>
      </c>
      <c r="C55" s="12">
        <v>2</v>
      </c>
      <c r="D55" s="12">
        <v>6</v>
      </c>
      <c r="E55" s="16">
        <v>1</v>
      </c>
      <c r="F55" s="14">
        <f>(C55*D55*E55)/$C$6</f>
        <v>1</v>
      </c>
    </row>
    <row r="56" spans="2:6" x14ac:dyDescent="0.2">
      <c r="B56" s="44"/>
      <c r="C56" s="44"/>
      <c r="D56" s="44"/>
      <c r="E56" s="45"/>
      <c r="F56" s="43">
        <f>(C56*D56*E56)/$C$6</f>
        <v>0</v>
      </c>
    </row>
    <row r="57" spans="2:6" x14ac:dyDescent="0.2">
      <c r="B57" s="44"/>
      <c r="C57" s="44"/>
      <c r="D57" s="44"/>
      <c r="E57" s="45"/>
      <c r="F57" s="43">
        <f>(C57*D57*E57)/$C$6</f>
        <v>0</v>
      </c>
    </row>
    <row r="58" spans="2:6" x14ac:dyDescent="0.2">
      <c r="B58" s="44"/>
      <c r="C58" s="44"/>
      <c r="D58" s="44"/>
      <c r="E58" s="45"/>
      <c r="F58" s="43">
        <f>(C58*D58*E58)/$C$6</f>
        <v>0</v>
      </c>
    </row>
    <row r="59" spans="2:6" s="19" customFormat="1" x14ac:dyDescent="0.2">
      <c r="B59" s="17" t="s">
        <v>62</v>
      </c>
      <c r="C59" s="17"/>
      <c r="D59" s="17"/>
      <c r="E59" s="17"/>
      <c r="F59" s="18">
        <f>SUM(F56:F58)</f>
        <v>0</v>
      </c>
    </row>
  </sheetData>
  <mergeCells count="3">
    <mergeCell ref="B4:F4"/>
    <mergeCell ref="B2:F2"/>
    <mergeCell ref="B3:F3"/>
  </mergeCells>
  <phoneticPr fontId="0" type="noConversion"/>
  <pageMargins left="0.75" right="0.75" top="1" bottom="1" header="0.5" footer="0.5"/>
  <pageSetup scale="56"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E306AC54AF6AB4FB4DDE3300767DDE2" ma:contentTypeVersion="4" ma:contentTypeDescription="Create a new document." ma:contentTypeScope="" ma:versionID="bef483a2bef7d8956e4728fd69580e3f">
  <xsd:schema xmlns:xsd="http://www.w3.org/2001/XMLSchema" xmlns:xs="http://www.w3.org/2001/XMLSchema" xmlns:p="http://schemas.microsoft.com/office/2006/metadata/properties" xmlns:ns2="13982626-5837-4194-9999-b4f9ccea9de4" xmlns:ns3="c506cedc-400a-42c5-9486-a0adc8ac9edd" targetNamespace="http://schemas.microsoft.com/office/2006/metadata/properties" ma:root="true" ma:fieldsID="fcfc1dbd1a6bf28badbf68907ebe6e1f" ns2:_="" ns3:_="">
    <xsd:import namespace="13982626-5837-4194-9999-b4f9ccea9de4"/>
    <xsd:import namespace="c506cedc-400a-42c5-9486-a0adc8ac9ed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982626-5837-4194-9999-b4f9ccea9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06cedc-400a-42c5-9486-a0adc8ac9edd"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517F905-4A96-40E2-9C21-D93B6A546B11}">
  <ds:schemaRefs>
    <ds:schemaRef ds:uri="http://schemas.microsoft.com/sharepoint/v3/contenttype/forms"/>
  </ds:schemaRefs>
</ds:datastoreItem>
</file>

<file path=customXml/itemProps2.xml><?xml version="1.0" encoding="utf-8"?>
<ds:datastoreItem xmlns:ds="http://schemas.openxmlformats.org/officeDocument/2006/customXml" ds:itemID="{CB9A3EA0-C883-47F8-870C-8781E93C1C6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E1934B4-C664-4591-BE04-0B3ED8E3B8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982626-5837-4194-9999-b4f9ccea9de4"/>
    <ds:schemaRef ds:uri="c506cedc-400a-42c5-9486-a0adc8ac9ed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Michael Parrish</cp:lastModifiedBy>
  <cp:revision/>
  <cp:lastPrinted>2022-05-16T17:10:59Z</cp:lastPrinted>
  <dcterms:created xsi:type="dcterms:W3CDTF">2008-11-12T18:12:47Z</dcterms:created>
  <dcterms:modified xsi:type="dcterms:W3CDTF">2022-05-16T17:13:09Z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0x010100DE306AC54AF6AB4FB4DDE3300767DDE2</vt:lpwstr>
  </property>
</Properties>
</file>